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295" windowHeight="8400" activeTab="0"/>
  </bookViews>
  <sheets>
    <sheet name="Scholarships" sheetId="1" r:id="rId1"/>
    <sheet name="Sheet3" sheetId="2" r:id="rId2"/>
  </sheets>
  <definedNames>
    <definedName name="_xlnm.Print_Area" localSheetId="0">'Scholarships'!$A$1:$F$59</definedName>
  </definedNames>
  <calcPr fullCalcOnLoad="1"/>
</workbook>
</file>

<file path=xl/sharedStrings.xml><?xml version="1.0" encoding="utf-8"?>
<sst xmlns="http://schemas.openxmlformats.org/spreadsheetml/2006/main" count="62" uniqueCount="57">
  <si>
    <t>Pennsylvania State System of Higher Education</t>
  </si>
  <si>
    <t>Unrestricted endowment income</t>
  </si>
  <si>
    <t>Unrestricted gifts</t>
  </si>
  <si>
    <t>Camp/conference revenue</t>
  </si>
  <si>
    <t>football</t>
  </si>
  <si>
    <t>soccer</t>
  </si>
  <si>
    <t>baseball</t>
  </si>
  <si>
    <t>softball</t>
  </si>
  <si>
    <t>basketball</t>
  </si>
  <si>
    <t>field hockey</t>
  </si>
  <si>
    <t>___________________</t>
  </si>
  <si>
    <t>Other similar event revenue (specify):</t>
  </si>
  <si>
    <t>other (specify):</t>
  </si>
  <si>
    <t>Other sources, as approved (specify):</t>
  </si>
  <si>
    <t>2007/08 Awards</t>
  </si>
  <si>
    <t>Number</t>
  </si>
  <si>
    <t>Total Dollars</t>
  </si>
  <si>
    <t>Use of Miscellaneous Educational and General Funding Sources for Institutional Scholarships*</t>
  </si>
  <si>
    <t>2008/09 Awards</t>
  </si>
  <si>
    <t>Source of Scholarship Funds</t>
  </si>
  <si>
    <t>Scholarship Awards</t>
  </si>
  <si>
    <t>Athletic Scholarships</t>
  </si>
  <si>
    <t>Subtotal, Athletic Scholarships</t>
  </si>
  <si>
    <t>Merit Scholarships</t>
  </si>
  <si>
    <t>Other Scholarships (specify):</t>
  </si>
  <si>
    <t>Total Scholarships Awarded</t>
  </si>
  <si>
    <t>2007/08</t>
  </si>
  <si>
    <t>2008/09 est.</t>
  </si>
  <si>
    <t>Total Available Scholarship Funds</t>
  </si>
  <si>
    <t>Indiana University of Pennsylvania</t>
  </si>
  <si>
    <t>Track &amp; Field</t>
  </si>
  <si>
    <t>University Scholarship - Pepsi</t>
  </si>
  <si>
    <t>Dean's Award of Excellence - Pepsi</t>
  </si>
  <si>
    <t>Mascot Scholarship - Pepsi</t>
  </si>
  <si>
    <t>Provost's Emerging Leader - Pepsi</t>
  </si>
  <si>
    <t>Valedictorian Scholarship - Pepsi</t>
  </si>
  <si>
    <t>PA Governor's Conference - Pepsi</t>
  </si>
  <si>
    <t>Tennis</t>
  </si>
  <si>
    <t>Volleyball</t>
  </si>
  <si>
    <t>Alumni Referral Scholarship - Pepsi</t>
  </si>
  <si>
    <t>Apples Scholarship - Pepsi</t>
  </si>
  <si>
    <t>Honors College Scholarship - Pepsi</t>
  </si>
  <si>
    <t xml:space="preserve">      Corrine Menk Wahr </t>
  </si>
  <si>
    <t>Honors College Scholarship -TWP</t>
  </si>
  <si>
    <t xml:space="preserve">      Unrestricted Endowment</t>
  </si>
  <si>
    <t>Corporate sponsorship-Pepsi</t>
  </si>
  <si>
    <t>Corporate sponsorship-First Commonwealth</t>
  </si>
  <si>
    <t xml:space="preserve">      First Commonwealth</t>
  </si>
  <si>
    <t>Corporate sponsorship- ARAMARK</t>
  </si>
  <si>
    <t xml:space="preserve">      ARAMARK</t>
  </si>
  <si>
    <t>Unrestricted Gifts:</t>
  </si>
  <si>
    <t xml:space="preserve">       Nestles</t>
  </si>
  <si>
    <t xml:space="preserve">      PHEAA Foundation</t>
  </si>
  <si>
    <t xml:space="preserve">      Secivey Simpson</t>
  </si>
  <si>
    <t xml:space="preserve">      Margaret Patton</t>
  </si>
  <si>
    <t xml:space="preserve">      Edna McKenzie</t>
  </si>
  <si>
    <t xml:space="preserve">      General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</si>
</sst>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1" fillId="0" borderId="0" xfId="42" applyNumberFormat="1" applyFont="1" applyBorder="1" applyAlignment="1">
      <alignment/>
    </xf>
    <xf numFmtId="0" fontId="0" fillId="0" borderId="0" xfId="0" applyAlignment="1">
      <alignment horizontal="left" indent="6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left" indent="2"/>
    </xf>
    <xf numFmtId="0" fontId="0" fillId="0" borderId="0" xfId="0" applyAlignment="1" quotePrefix="1">
      <alignment horizontal="left" indent="3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8.8515625" defaultRowHeight="15"/>
  <cols>
    <col min="1" max="1" width="41.140625" style="0" bestFit="1" customWidth="1"/>
    <col min="2" max="2" width="8.8515625" style="0" customWidth="1"/>
    <col min="3" max="3" width="12.00390625" style="0" bestFit="1" customWidth="1"/>
    <col min="4" max="4" width="2.421875" style="0" customWidth="1"/>
    <col min="5" max="5" width="8.8515625" style="0" customWidth="1"/>
    <col min="6" max="6" width="12.00390625" style="0" bestFit="1" customWidth="1"/>
  </cols>
  <sheetData>
    <row r="1" spans="1:6" ht="15">
      <c r="A1" s="8" t="s">
        <v>0</v>
      </c>
      <c r="B1" s="8"/>
      <c r="C1" s="8"/>
      <c r="D1" s="8"/>
      <c r="E1" s="8"/>
      <c r="F1" s="8"/>
    </row>
    <row r="2" spans="1:6" ht="15">
      <c r="A2" s="8" t="s">
        <v>17</v>
      </c>
      <c r="B2" s="8"/>
      <c r="C2" s="8"/>
      <c r="D2" s="8"/>
      <c r="E2" s="8"/>
      <c r="F2" s="8"/>
    </row>
    <row r="3" spans="1:6" ht="15">
      <c r="A3" s="24" t="s">
        <v>29</v>
      </c>
      <c r="B3" s="8"/>
      <c r="C3" s="8"/>
      <c r="D3" s="8"/>
      <c r="E3" s="8"/>
      <c r="F3" s="8"/>
    </row>
    <row r="4" spans="1:6" ht="15">
      <c r="A4" s="5"/>
      <c r="B4" s="17"/>
      <c r="C4" s="17"/>
      <c r="D4" s="18"/>
      <c r="E4" s="17"/>
      <c r="F4" s="17"/>
    </row>
    <row r="5" spans="1:6" ht="15">
      <c r="A5" s="5" t="s">
        <v>19</v>
      </c>
      <c r="B5" s="7"/>
      <c r="C5" s="19" t="s">
        <v>26</v>
      </c>
      <c r="D5" s="7"/>
      <c r="E5" s="7"/>
      <c r="F5" s="19" t="s">
        <v>27</v>
      </c>
    </row>
    <row r="6" spans="1:6" ht="15">
      <c r="A6" s="5"/>
      <c r="B6" s="21"/>
      <c r="C6" s="21" t="s">
        <v>16</v>
      </c>
      <c r="D6" s="20"/>
      <c r="E6" s="21"/>
      <c r="F6" s="21" t="s">
        <v>16</v>
      </c>
    </row>
    <row r="7" spans="1:6" ht="15">
      <c r="A7" t="s">
        <v>2</v>
      </c>
      <c r="B7" s="15"/>
      <c r="C7" s="3">
        <f>173119-2570+1</f>
        <v>170550</v>
      </c>
      <c r="D7" s="3"/>
      <c r="E7" s="15"/>
      <c r="F7" s="3">
        <f>185032-10000-2687</f>
        <v>172345</v>
      </c>
    </row>
    <row r="8" spans="1:6" ht="15">
      <c r="A8" t="s">
        <v>1</v>
      </c>
      <c r="B8" s="15"/>
      <c r="C8" s="3">
        <v>43471.36</v>
      </c>
      <c r="D8" s="3"/>
      <c r="E8" s="15"/>
      <c r="F8" s="3">
        <v>48725</v>
      </c>
    </row>
    <row r="9" spans="1:6" ht="15">
      <c r="A9" t="s">
        <v>45</v>
      </c>
      <c r="B9" s="15"/>
      <c r="C9" s="3">
        <v>113442</v>
      </c>
      <c r="D9" s="3"/>
      <c r="E9" s="15"/>
      <c r="F9" s="3">
        <v>134277</v>
      </c>
    </row>
    <row r="10" spans="1:6" ht="15">
      <c r="A10" t="s">
        <v>46</v>
      </c>
      <c r="B10" s="15"/>
      <c r="C10" s="3">
        <v>2570</v>
      </c>
      <c r="D10" s="3"/>
      <c r="E10" s="15"/>
      <c r="F10" s="3">
        <v>2687</v>
      </c>
    </row>
    <row r="11" spans="1:6" ht="15">
      <c r="A11" t="s">
        <v>48</v>
      </c>
      <c r="B11" s="15"/>
      <c r="C11" s="3">
        <v>0</v>
      </c>
      <c r="D11" s="3"/>
      <c r="E11" s="15"/>
      <c r="F11" s="3">
        <v>10000</v>
      </c>
    </row>
    <row r="12" spans="1:6" ht="15">
      <c r="A12" t="s">
        <v>3</v>
      </c>
      <c r="B12" s="15"/>
      <c r="C12" s="3"/>
      <c r="D12" s="3"/>
      <c r="E12" s="15"/>
      <c r="F12" s="3"/>
    </row>
    <row r="13" spans="1:6" ht="15">
      <c r="A13" t="s">
        <v>11</v>
      </c>
      <c r="B13" s="15"/>
      <c r="C13" s="3"/>
      <c r="D13" s="3"/>
      <c r="E13" s="15"/>
      <c r="F13" s="3"/>
    </row>
    <row r="14" spans="1:6" ht="15">
      <c r="A14" s="1" t="s">
        <v>10</v>
      </c>
      <c r="B14" s="15"/>
      <c r="C14" s="3"/>
      <c r="D14" s="3"/>
      <c r="E14" s="15"/>
      <c r="F14" s="3"/>
    </row>
    <row r="15" spans="1:6" ht="15">
      <c r="A15" s="2" t="s">
        <v>13</v>
      </c>
      <c r="B15" s="15"/>
      <c r="C15" s="3"/>
      <c r="D15" s="3"/>
      <c r="E15" s="15"/>
      <c r="F15" s="3"/>
    </row>
    <row r="16" spans="1:6" ht="15">
      <c r="A16" s="1" t="s">
        <v>10</v>
      </c>
      <c r="B16" s="15"/>
      <c r="C16" s="4"/>
      <c r="D16" s="3"/>
      <c r="E16" s="15"/>
      <c r="F16" s="4"/>
    </row>
    <row r="17" spans="1:6" ht="15">
      <c r="A17" s="11" t="s">
        <v>28</v>
      </c>
      <c r="B17" s="15"/>
      <c r="C17" s="3">
        <f>SUM(C7:C16)</f>
        <v>330033.36</v>
      </c>
      <c r="D17" s="3"/>
      <c r="E17" s="15"/>
      <c r="F17" s="3">
        <f>SUM(F7:F16)</f>
        <v>368034</v>
      </c>
    </row>
    <row r="18" spans="1:6" ht="15">
      <c r="A18" s="11"/>
      <c r="B18" s="3"/>
      <c r="C18" s="3"/>
      <c r="D18" s="3"/>
      <c r="E18" s="3"/>
      <c r="F18" s="3"/>
    </row>
    <row r="19" spans="2:6" ht="15">
      <c r="B19" s="6" t="s">
        <v>14</v>
      </c>
      <c r="C19" s="6"/>
      <c r="D19" s="5"/>
      <c r="E19" s="6" t="s">
        <v>18</v>
      </c>
      <c r="F19" s="6"/>
    </row>
    <row r="20" spans="1:6" ht="15">
      <c r="A20" s="13" t="s">
        <v>20</v>
      </c>
      <c r="B20" s="20" t="s">
        <v>15</v>
      </c>
      <c r="C20" s="20" t="s">
        <v>16</v>
      </c>
      <c r="D20" s="7"/>
      <c r="E20" s="20" t="s">
        <v>15</v>
      </c>
      <c r="F20" s="20" t="s">
        <v>16</v>
      </c>
    </row>
    <row r="21" spans="1:6" ht="15">
      <c r="A21" s="1" t="s">
        <v>21</v>
      </c>
      <c r="B21" s="3"/>
      <c r="C21" s="3"/>
      <c r="D21" s="3"/>
      <c r="E21" s="3"/>
      <c r="F21" s="3"/>
    </row>
    <row r="22" spans="1:6" ht="15">
      <c r="A22" s="12" t="s">
        <v>4</v>
      </c>
      <c r="B22" s="3"/>
      <c r="C22" s="3"/>
      <c r="D22" s="3"/>
      <c r="E22" s="3"/>
      <c r="F22" s="3"/>
    </row>
    <row r="23" spans="1:6" ht="15">
      <c r="A23" s="12" t="s">
        <v>5</v>
      </c>
      <c r="B23" s="3"/>
      <c r="C23" s="3"/>
      <c r="D23" s="3"/>
      <c r="E23" s="3"/>
      <c r="F23" s="3"/>
    </row>
    <row r="24" spans="1:6" ht="15">
      <c r="A24" s="12" t="s">
        <v>6</v>
      </c>
      <c r="B24" s="3"/>
      <c r="C24" s="3"/>
      <c r="D24" s="3"/>
      <c r="E24" s="3"/>
      <c r="F24" s="3"/>
    </row>
    <row r="25" spans="1:6" ht="15">
      <c r="A25" s="12" t="s">
        <v>7</v>
      </c>
      <c r="B25" s="3"/>
      <c r="C25" s="3"/>
      <c r="D25" s="3"/>
      <c r="E25" s="3">
        <v>8</v>
      </c>
      <c r="F25" s="3">
        <v>15000</v>
      </c>
    </row>
    <row r="26" spans="1:6" ht="15">
      <c r="A26" s="12" t="s">
        <v>8</v>
      </c>
      <c r="B26" s="3"/>
      <c r="C26" s="3"/>
      <c r="D26" s="3"/>
      <c r="E26" s="3"/>
      <c r="F26" s="3"/>
    </row>
    <row r="27" spans="1:6" ht="15">
      <c r="A27" s="12" t="s">
        <v>9</v>
      </c>
      <c r="B27" s="3"/>
      <c r="C27" s="3"/>
      <c r="D27" s="3"/>
      <c r="E27" s="3"/>
      <c r="F27" s="3"/>
    </row>
    <row r="28" spans="1:6" ht="15">
      <c r="A28" s="12" t="s">
        <v>12</v>
      </c>
      <c r="B28" s="3"/>
      <c r="C28" s="3"/>
      <c r="D28" s="3"/>
      <c r="E28" s="3"/>
      <c r="F28" s="3"/>
    </row>
    <row r="29" spans="1:6" ht="15">
      <c r="A29" s="16" t="s">
        <v>30</v>
      </c>
      <c r="B29" s="3">
        <v>12</v>
      </c>
      <c r="C29" s="3">
        <v>15000</v>
      </c>
      <c r="D29" s="3"/>
      <c r="E29" s="3"/>
      <c r="F29" s="3"/>
    </row>
    <row r="30" spans="1:6" ht="15">
      <c r="A30" s="16" t="s">
        <v>37</v>
      </c>
      <c r="B30" s="15"/>
      <c r="C30" s="15"/>
      <c r="D30" s="15"/>
      <c r="E30" s="15">
        <v>1</v>
      </c>
      <c r="F30" s="15">
        <v>170</v>
      </c>
    </row>
    <row r="31" spans="1:6" ht="15">
      <c r="A31" s="16" t="s">
        <v>38</v>
      </c>
      <c r="B31" s="15"/>
      <c r="C31" s="15"/>
      <c r="D31" s="15"/>
      <c r="E31" s="15">
        <v>3</v>
      </c>
      <c r="F31" s="15">
        <v>3830</v>
      </c>
    </row>
    <row r="32" spans="1:6" ht="15">
      <c r="A32" s="16"/>
      <c r="B32" s="4"/>
      <c r="C32" s="4"/>
      <c r="D32" s="3"/>
      <c r="E32" s="4"/>
      <c r="F32" s="4"/>
    </row>
    <row r="33" spans="1:6" ht="15">
      <c r="A33" s="12" t="s">
        <v>22</v>
      </c>
      <c r="B33" s="3">
        <f>SUM(B21:B32)</f>
        <v>12</v>
      </c>
      <c r="C33" s="3">
        <f>SUM(C21:C32)</f>
        <v>15000</v>
      </c>
      <c r="D33" s="3"/>
      <c r="E33" s="3">
        <f>SUM(E21:E32)</f>
        <v>12</v>
      </c>
      <c r="F33" s="3">
        <f>SUM(F21:F32)</f>
        <v>19000</v>
      </c>
    </row>
    <row r="34" spans="1:6" ht="15">
      <c r="A34" s="1"/>
      <c r="B34" s="3"/>
      <c r="C34" s="3"/>
      <c r="D34" s="3"/>
      <c r="E34" s="3"/>
      <c r="F34" s="3"/>
    </row>
    <row r="35" spans="1:6" ht="15">
      <c r="A35" s="1" t="s">
        <v>23</v>
      </c>
      <c r="B35" s="3"/>
      <c r="C35" s="3"/>
      <c r="D35" s="3"/>
      <c r="E35" s="3"/>
      <c r="F35" s="3"/>
    </row>
    <row r="36" spans="1:6" ht="15">
      <c r="A36" s="1" t="s">
        <v>24</v>
      </c>
      <c r="B36" s="3"/>
      <c r="C36" s="3"/>
      <c r="D36" s="3"/>
      <c r="E36" s="3"/>
      <c r="F36" s="3"/>
    </row>
    <row r="37" spans="1:6" ht="15">
      <c r="A37" s="1" t="s">
        <v>50</v>
      </c>
      <c r="B37" s="3"/>
      <c r="C37" s="3"/>
      <c r="D37" s="3"/>
      <c r="E37" s="3"/>
      <c r="F37" s="3"/>
    </row>
    <row r="38" spans="1:6" ht="15">
      <c r="A38" s="23" t="s">
        <v>51</v>
      </c>
      <c r="B38" s="3">
        <v>1</v>
      </c>
      <c r="C38" s="3">
        <v>350</v>
      </c>
      <c r="D38" s="3"/>
      <c r="E38" s="3">
        <v>0</v>
      </c>
      <c r="F38" s="3">
        <v>0</v>
      </c>
    </row>
    <row r="39" spans="1:6" ht="15">
      <c r="A39" s="23" t="s">
        <v>52</v>
      </c>
      <c r="B39" s="3">
        <f>405+101</f>
        <v>506</v>
      </c>
      <c r="C39" s="3">
        <f>110008+35425</f>
        <v>145433</v>
      </c>
      <c r="D39" s="3"/>
      <c r="E39" s="3">
        <f>357+79</f>
        <v>436</v>
      </c>
      <c r="F39" s="3">
        <f>112312+31800</f>
        <v>144112</v>
      </c>
    </row>
    <row r="40" spans="1:6" ht="15">
      <c r="A40" s="23" t="s">
        <v>55</v>
      </c>
      <c r="B40" s="3">
        <v>9</v>
      </c>
      <c r="C40" s="3">
        <v>9734</v>
      </c>
      <c r="D40" s="3"/>
      <c r="E40" s="3">
        <v>9</v>
      </c>
      <c r="F40" s="3">
        <v>10451</v>
      </c>
    </row>
    <row r="41" spans="1:6" ht="15">
      <c r="A41" s="23" t="s">
        <v>53</v>
      </c>
      <c r="B41" s="3">
        <v>0</v>
      </c>
      <c r="C41" s="3">
        <v>0</v>
      </c>
      <c r="D41" s="3"/>
      <c r="E41" s="3">
        <v>1</v>
      </c>
      <c r="F41" s="3">
        <v>443.57</v>
      </c>
    </row>
    <row r="42" spans="1:6" ht="15">
      <c r="A42" s="23" t="s">
        <v>54</v>
      </c>
      <c r="B42" s="3">
        <v>81</v>
      </c>
      <c r="C42" s="3">
        <v>8100</v>
      </c>
      <c r="D42" s="3"/>
      <c r="E42" s="3">
        <v>77</v>
      </c>
      <c r="F42" s="3">
        <v>7700</v>
      </c>
    </row>
    <row r="43" spans="1:6" ht="15">
      <c r="A43" s="23" t="s">
        <v>56</v>
      </c>
      <c r="B43" s="3">
        <v>5</v>
      </c>
      <c r="C43" s="3">
        <v>6932.38</v>
      </c>
      <c r="D43" s="3"/>
      <c r="E43" s="3">
        <v>7</v>
      </c>
      <c r="F43" s="3">
        <v>9638.74</v>
      </c>
    </row>
    <row r="44" spans="1:6" ht="15">
      <c r="A44" s="22" t="s">
        <v>49</v>
      </c>
      <c r="B44" s="3">
        <v>0</v>
      </c>
      <c r="C44" s="3">
        <v>0</v>
      </c>
      <c r="D44" s="3"/>
      <c r="E44" s="3">
        <v>20</v>
      </c>
      <c r="F44" s="3">
        <v>10000</v>
      </c>
    </row>
    <row r="45" spans="1:6" ht="15">
      <c r="A45" s="1" t="s">
        <v>47</v>
      </c>
      <c r="B45" s="3">
        <v>5</v>
      </c>
      <c r="C45" s="3">
        <v>2570</v>
      </c>
      <c r="D45" s="3"/>
      <c r="E45" s="3">
        <v>2</v>
      </c>
      <c r="F45" s="3">
        <v>2687</v>
      </c>
    </row>
    <row r="46" spans="1:6" ht="15">
      <c r="A46" s="1" t="s">
        <v>44</v>
      </c>
      <c r="B46" s="3">
        <v>4</v>
      </c>
      <c r="C46" s="3">
        <f>5828+335+128.36</f>
        <v>6291.36</v>
      </c>
      <c r="D46" s="3"/>
      <c r="E46" s="3">
        <v>7</v>
      </c>
      <c r="F46" s="3">
        <f>7138+115+135</f>
        <v>7388</v>
      </c>
    </row>
    <row r="47" spans="1:6" ht="15">
      <c r="A47" s="1" t="s">
        <v>42</v>
      </c>
      <c r="B47" s="3">
        <v>11</v>
      </c>
      <c r="C47" s="3">
        <v>32270</v>
      </c>
      <c r="D47" s="3"/>
      <c r="E47" s="3">
        <v>15</v>
      </c>
      <c r="F47" s="3">
        <v>37853</v>
      </c>
    </row>
    <row r="48" spans="1:6" ht="15">
      <c r="A48" s="12" t="s">
        <v>31</v>
      </c>
      <c r="B48" s="3">
        <v>1</v>
      </c>
      <c r="C48" s="3">
        <v>585</v>
      </c>
      <c r="D48" s="3"/>
      <c r="E48" s="3"/>
      <c r="F48" s="3"/>
    </row>
    <row r="49" spans="1:6" ht="15">
      <c r="A49" s="12" t="s">
        <v>32</v>
      </c>
      <c r="B49" s="3">
        <v>5</v>
      </c>
      <c r="C49" s="3">
        <v>5000</v>
      </c>
      <c r="D49" s="3"/>
      <c r="E49" s="3">
        <v>9</v>
      </c>
      <c r="F49" s="3">
        <v>7150</v>
      </c>
    </row>
    <row r="50" spans="1:6" ht="15">
      <c r="A50" s="12" t="s">
        <v>33</v>
      </c>
      <c r="B50" s="3">
        <v>4</v>
      </c>
      <c r="C50" s="3">
        <v>13876.86</v>
      </c>
      <c r="D50" s="3"/>
      <c r="E50" s="3">
        <v>2</v>
      </c>
      <c r="F50" s="3">
        <v>10716</v>
      </c>
    </row>
    <row r="51" spans="1:6" ht="15">
      <c r="A51" s="12" t="s">
        <v>34</v>
      </c>
      <c r="B51" s="3">
        <f>1+13+15+4+9+12+19</f>
        <v>73</v>
      </c>
      <c r="C51" s="3">
        <f>1100+16350+13300+6000+6605+11325+18300</f>
        <v>72980</v>
      </c>
      <c r="D51" s="3"/>
      <c r="E51" s="3">
        <f>11+14+7+7+11+13</f>
        <v>63</v>
      </c>
      <c r="F51" s="3">
        <f>11000+14000+7000+4000+20000+14000</f>
        <v>70000</v>
      </c>
    </row>
    <row r="52" spans="1:6" ht="15">
      <c r="A52" s="12" t="s">
        <v>35</v>
      </c>
      <c r="B52" s="3">
        <v>6</v>
      </c>
      <c r="C52" s="3">
        <v>6000</v>
      </c>
      <c r="D52" s="3"/>
      <c r="E52" s="3">
        <v>10</v>
      </c>
      <c r="F52" s="3">
        <v>10000</v>
      </c>
    </row>
    <row r="53" spans="1:6" ht="15">
      <c r="A53" s="12" t="s">
        <v>36</v>
      </c>
      <c r="B53" s="3"/>
      <c r="C53" s="3"/>
      <c r="D53" s="3"/>
      <c r="E53" s="3">
        <v>1</v>
      </c>
      <c r="F53" s="3">
        <v>2500</v>
      </c>
    </row>
    <row r="54" spans="1:6" ht="15">
      <c r="A54" s="12" t="s">
        <v>39</v>
      </c>
      <c r="B54" s="3"/>
      <c r="C54" s="3"/>
      <c r="D54" s="3"/>
      <c r="E54" s="3">
        <v>22</v>
      </c>
      <c r="F54" s="3">
        <v>11000</v>
      </c>
    </row>
    <row r="55" spans="1:6" ht="15">
      <c r="A55" s="12" t="s">
        <v>40</v>
      </c>
      <c r="B55" s="3"/>
      <c r="C55" s="3"/>
      <c r="D55" s="3"/>
      <c r="E55" s="3">
        <v>1</v>
      </c>
      <c r="F55" s="3">
        <v>1000</v>
      </c>
    </row>
    <row r="56" spans="1:6" ht="15">
      <c r="A56" s="12" t="s">
        <v>41</v>
      </c>
      <c r="B56" s="3"/>
      <c r="C56" s="3"/>
      <c r="D56" s="3"/>
      <c r="E56" s="3">
        <v>1</v>
      </c>
      <c r="F56" s="3">
        <v>2911</v>
      </c>
    </row>
    <row r="57" spans="1:6" ht="15">
      <c r="A57" s="12" t="s">
        <v>43</v>
      </c>
      <c r="B57" s="3">
        <v>9</v>
      </c>
      <c r="C57" s="3">
        <v>4910</v>
      </c>
      <c r="D57" s="3"/>
      <c r="E57" s="3">
        <v>6</v>
      </c>
      <c r="F57" s="3">
        <v>3484</v>
      </c>
    </row>
    <row r="58" spans="1:6" ht="15">
      <c r="A58" s="12"/>
      <c r="B58" s="4"/>
      <c r="C58" s="4"/>
      <c r="D58" s="3"/>
      <c r="E58" s="4"/>
      <c r="F58" s="4"/>
    </row>
    <row r="59" spans="1:6" ht="15">
      <c r="A59" s="14" t="s">
        <v>25</v>
      </c>
      <c r="B59" s="3">
        <f>SUM(B33:B58)</f>
        <v>732</v>
      </c>
      <c r="C59" s="3">
        <f>SUM(C33:C58)</f>
        <v>330032.6</v>
      </c>
      <c r="D59" s="3"/>
      <c r="E59" s="3">
        <f>SUM(E33:E58)</f>
        <v>701</v>
      </c>
      <c r="F59" s="3">
        <f>SUM(F33:F58)</f>
        <v>368034.31</v>
      </c>
    </row>
    <row r="61" spans="1:7" ht="33.75" customHeight="1">
      <c r="A61" s="25"/>
      <c r="B61" s="25"/>
      <c r="C61" s="25"/>
      <c r="D61" s="25"/>
      <c r="E61" s="25"/>
      <c r="F61" s="25"/>
      <c r="G61" s="9"/>
    </row>
    <row r="62" ht="15">
      <c r="A62" s="10"/>
    </row>
  </sheetData>
  <sheetProtection/>
  <mergeCells count="1">
    <mergeCell ref="A61:F61"/>
  </mergeCells>
  <printOptions horizontalCentered="1"/>
  <pageMargins left="0.7" right="0.7" top="1" bottom="0.75" header="0.3" footer="0.3"/>
  <pageSetup horizontalDpi="600" verticalDpi="600" orientation="portrait"/>
  <headerFooter>
    <oddFooter>&amp;C*As specified in Board of Governors' Policy 1996-01-A: &amp;"-,Italic"Sources of Funding for University Scholarships&amp;"-,Regular", as in effect January 18, 1996 - April 1, 2009.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IUP Senate Agenda 11-3-09 Attachment #2-IUP Scholarship Template 5-2009-1</dc:title>
  <dc:subject>&amp;lt;p&amp;gt;IUP Senate Agenda 11-3-09 Attachment #2-IUP Scholarship Template 5-2009-1&amp;lt;/p&amp;gt;</dc:subject>
  <dc:creator>Dr. Robert Scott Moore rsmoore</dc:creator>
  <cp:keywords/>
  <dc:description>&amp;lt;p&amp;gt;IUP Senate Agenda 11-3-09 Attachment #2-IUP Scholarship Template 5-2009-1&amp;lt;/p&amp;gt;</dc:description>
  <cp:lastModifiedBy>Dr. Robert Scott Moore rsmoore</cp:lastModifiedBy>
  <cp:lastPrinted>2009-05-26T15:32:49Z</cp:lastPrinted>
  <dcterms:created xsi:type="dcterms:W3CDTF">2009-04-08T16:55:39Z</dcterms:created>
  <dcterms:modified xsi:type="dcterms:W3CDTF">2009-10-29T17:07:45Z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DownloadAsset.aspx?id=86951</vt:lpwstr>
  </property>
  <property fmtid="{D5CDD505-2E9C-101B-9397-08002B2CF9AE}" pid="5" name="EktContentTy">
    <vt:i4>101</vt:i4>
  </property>
  <property fmtid="{D5CDD505-2E9C-101B-9397-08002B2CF9AE}" pid="6" name="EktFolderNa">
    <vt:lpwstr/>
  </property>
  <property fmtid="{D5CDD505-2E9C-101B-9397-08002B2CF9AE}" pid="7" name="EktCmsPa">
    <vt:lpwstr>&amp;lt;p&amp;gt;IUP Senate Agenda 11-3-09 Attachment #2-IUP Scholarship Template 5-2009-1&amp;lt;/p&amp;gt;</vt:lpwstr>
  </property>
  <property fmtid="{D5CDD505-2E9C-101B-9397-08002B2CF9AE}" pid="8" name="EktExpiryTy">
    <vt:i4>1</vt:i4>
  </property>
  <property fmtid="{D5CDD505-2E9C-101B-9397-08002B2CF9AE}" pid="9" name="EktDateCreat">
    <vt:filetime>2009-10-29T17:14:48Z</vt:filetime>
  </property>
  <property fmtid="{D5CDD505-2E9C-101B-9397-08002B2CF9AE}" pid="10" name="EktDateModifi">
    <vt:filetime>2009-10-29T17:15:23Z</vt:filetime>
  </property>
  <property fmtid="{D5CDD505-2E9C-101B-9397-08002B2CF9AE}" pid="11" name="EktTaxCatego">
    <vt:lpwstr/>
  </property>
  <property fmtid="{D5CDD505-2E9C-101B-9397-08002B2CF9AE}" pid="12" name="EktCmsSi">
    <vt:i4>25088</vt:i4>
  </property>
  <property fmtid="{D5CDD505-2E9C-101B-9397-08002B2CF9AE}" pid="13" name="EktSearchab">
    <vt:i4>1</vt:i4>
  </property>
  <property fmtid="{D5CDD505-2E9C-101B-9397-08002B2CF9AE}" pid="14" name="EktEDescripti">
    <vt:lpwstr>Summary &amp;lt;p&amp;gt;IUP Senate Agenda 11-3-09 Attachment #2-IUP Scholarship Template 5-2009-1&amp;lt;/p&amp;gt;</vt:lpwstr>
  </property>
  <property fmtid="{D5CDD505-2E9C-101B-9397-08002B2CF9AE}" pid="15" name="ekttaxonomyenabl">
    <vt:i4>1</vt:i4>
  </property>
  <property fmtid="{D5CDD505-2E9C-101B-9397-08002B2CF9AE}" pid="16" name="EktShowEven">
    <vt:bool>false</vt:bool>
  </property>
</Properties>
</file>